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 activeTab="1"/>
  </bookViews>
  <sheets>
    <sheet name="ECOMF" sheetId="1" r:id="rId1"/>
    <sheet name="RAD. DENT.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" i="2"/>
  <c r="J9"/>
  <c r="I9"/>
  <c r="H9"/>
  <c r="F9"/>
  <c r="E9"/>
  <c r="D9"/>
  <c r="K8"/>
  <c r="G8"/>
  <c r="L8" s="1"/>
  <c r="K7"/>
  <c r="K9" s="1"/>
  <c r="G7"/>
  <c r="G9" s="1"/>
  <c r="M37" i="1"/>
  <c r="J37"/>
  <c r="I37"/>
  <c r="H37"/>
  <c r="F37"/>
  <c r="E37"/>
  <c r="D37"/>
  <c r="K36"/>
  <c r="L36" s="1"/>
  <c r="G36"/>
  <c r="K35"/>
  <c r="G35"/>
  <c r="L35" s="1"/>
  <c r="K34"/>
  <c r="G34"/>
  <c r="L34" s="1"/>
  <c r="K33"/>
  <c r="G33"/>
  <c r="L33" s="1"/>
  <c r="K32"/>
  <c r="L32" s="1"/>
  <c r="G32"/>
  <c r="K31"/>
  <c r="G31"/>
  <c r="L31" s="1"/>
  <c r="K30"/>
  <c r="G30"/>
  <c r="L30" s="1"/>
  <c r="K29"/>
  <c r="G29"/>
  <c r="L29" s="1"/>
  <c r="K28"/>
  <c r="G28"/>
  <c r="L28" s="1"/>
  <c r="K27"/>
  <c r="G27"/>
  <c r="L27" s="1"/>
  <c r="K26"/>
  <c r="G26"/>
  <c r="L26" s="1"/>
  <c r="K25"/>
  <c r="G25"/>
  <c r="L25" s="1"/>
  <c r="K24"/>
  <c r="G24"/>
  <c r="L24" s="1"/>
  <c r="K23"/>
  <c r="G23"/>
  <c r="L23" s="1"/>
  <c r="K22"/>
  <c r="G22"/>
  <c r="L22" s="1"/>
  <c r="K21"/>
  <c r="G21"/>
  <c r="L21" s="1"/>
  <c r="K20"/>
  <c r="G20"/>
  <c r="L20" s="1"/>
  <c r="K19"/>
  <c r="G19"/>
  <c r="L19" s="1"/>
  <c r="K18"/>
  <c r="G18"/>
  <c r="L18" s="1"/>
  <c r="K17"/>
  <c r="G17"/>
  <c r="L17" s="1"/>
  <c r="K16"/>
  <c r="G16"/>
  <c r="L16" s="1"/>
  <c r="K15"/>
  <c r="G15"/>
  <c r="L15" s="1"/>
  <c r="K14"/>
  <c r="G14"/>
  <c r="L14" s="1"/>
  <c r="K13"/>
  <c r="G13"/>
  <c r="L13" s="1"/>
  <c r="K12"/>
  <c r="G12"/>
  <c r="L12" s="1"/>
  <c r="L11"/>
  <c r="K11"/>
  <c r="G11"/>
  <c r="K10"/>
  <c r="G10"/>
  <c r="L10" s="1"/>
  <c r="K9"/>
  <c r="K37" s="1"/>
  <c r="G9"/>
  <c r="G37" s="1"/>
  <c r="L7" i="2" l="1"/>
  <c r="L9" s="1"/>
  <c r="L9" i="1"/>
  <c r="L37" s="1"/>
</calcChain>
</file>

<file path=xl/sharedStrings.xml><?xml version="1.0" encoding="utf-8"?>
<sst xmlns="http://schemas.openxmlformats.org/spreadsheetml/2006/main" count="92" uniqueCount="83">
  <si>
    <t>ACTE ADITIONALE PENTRU ECOGRAFII  LA CONTRACTELE DE ASISTENTA MEDICALA PRIMARA</t>
  </si>
  <si>
    <t>28.06.2019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</si>
  <si>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</si>
  <si>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</si>
  <si>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</si>
  <si>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</si>
  <si>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</si>
  <si>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</si>
  <si>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</si>
  <si>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</si>
  <si>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</si>
  <si>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</si>
  <si>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</si>
  <si>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</si>
  <si>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</si>
  <si>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</si>
  <si>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</si>
  <si>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</si>
  <si>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</si>
  <si>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</si>
  <si>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</si>
  <si>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</si>
  <si>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</si>
  <si>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</si>
  <si>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</si>
  <si>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</si>
  <si>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</si>
  <si>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</si>
  <si>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</si>
  <si>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</si>
  <si>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</si>
  <si>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</si>
  <si>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</si>
  <si>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</si>
  <si>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</si>
  <si>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</si>
  <si>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</si>
  <si>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</si>
  <si>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</si>
  <si>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</si>
  <si>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</si>
  <si>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</si>
  <si>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</si>
  <si>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</si>
  <si>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</si>
  <si>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</si>
  <si>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</si>
  <si>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</si>
  <si>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</si>
  <si>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</si>
  <si>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</si>
  <si>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</si>
  <si>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</si>
  <si>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</si>
  <si>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</si>
  <si>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</si>
  <si>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</si>
  <si>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</si>
  <si>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</si>
  <si>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</si>
  <si>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</si>
  <si>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</si>
  <si>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</si>
  <si>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</si>
  <si>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</si>
  <si>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</si>
  <si>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</si>
  <si>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</si>
  <si>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</si>
  <si>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</si>
  <si>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</si>
  <si>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TOTAL ACTE ADITIONALE PENTRU ECOGRAFII  LA CONTRACTELE DE ASISTENTA MEDICALA PRIMARA</t>
  </si>
  <si>
    <t>ACTE ADITIONALE PENTRU RADIOGRAFII DENTARE LA CONTRACTELE DE MEDICINA DENTARA</t>
  </si>
  <si>
    <t>CONTR. D</t>
  </si>
  <si>
    <t xml:space="preserve"> Februarie 2019 </t>
  </si>
  <si>
    <t>TOTAL                TRIM I 2019</t>
  </si>
  <si>
    <t>Total Trim II 2019</t>
  </si>
  <si>
    <t>Total Sem. I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</si>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</sst>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2" applyFill="1"/>
    <xf numFmtId="0" fontId="2" fillId="2" borderId="0" xfId="3" applyFill="1"/>
    <xf numFmtId="0" fontId="4" fillId="2" borderId="0" xfId="4" applyFont="1" applyFill="1"/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0" fontId="2" fillId="2" borderId="0" xfId="3" applyFill="1" applyBorder="1"/>
    <xf numFmtId="43" fontId="2" fillId="2" borderId="0" xfId="5" applyFont="1" applyFill="1" applyBorder="1"/>
    <xf numFmtId="0" fontId="2" fillId="2" borderId="0" xfId="3" applyFont="1" applyFill="1" applyBorder="1"/>
    <xf numFmtId="14" fontId="0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3" fillId="2" borderId="0" xfId="2" applyFont="1" applyFill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43" fontId="5" fillId="2" borderId="1" xfId="7" applyFont="1" applyFill="1" applyBorder="1" applyAlignment="1">
      <alignment wrapText="1"/>
    </xf>
    <xf numFmtId="43" fontId="5" fillId="2" borderId="1" xfId="2" applyNumberFormat="1" applyFont="1" applyFill="1" applyBorder="1"/>
    <xf numFmtId="43" fontId="5" fillId="2" borderId="1" xfId="0" applyNumberFormat="1" applyFont="1" applyFill="1" applyBorder="1"/>
    <xf numFmtId="0" fontId="2" fillId="2" borderId="0" xfId="2" applyFont="1" applyFill="1"/>
    <xf numFmtId="0" fontId="5" fillId="2" borderId="1" xfId="2" applyFont="1" applyFill="1" applyBorder="1"/>
    <xf numFmtId="0" fontId="5" fillId="2" borderId="1" xfId="4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43" fontId="5" fillId="2" borderId="1" xfId="7" applyFont="1" applyFill="1" applyBorder="1"/>
    <xf numFmtId="0" fontId="5" fillId="2" borderId="1" xfId="4" applyFont="1" applyFill="1" applyBorder="1" applyAlignment="1">
      <alignment horizontal="center"/>
    </xf>
    <xf numFmtId="0" fontId="5" fillId="2" borderId="1" xfId="4" applyFont="1" applyFill="1" applyBorder="1" applyAlignment="1"/>
    <xf numFmtId="164" fontId="5" fillId="2" borderId="1" xfId="4" applyNumberFormat="1" applyFont="1" applyFill="1" applyBorder="1" applyAlignment="1">
      <alignment horizontal="center"/>
    </xf>
    <xf numFmtId="164" fontId="5" fillId="2" borderId="1" xfId="4" applyNumberFormat="1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0" fontId="5" fillId="2" borderId="1" xfId="6" applyFont="1" applyFill="1" applyBorder="1" applyAlignment="1"/>
    <xf numFmtId="0" fontId="3" fillId="2" borderId="1" xfId="2" applyFont="1" applyFill="1" applyBorder="1"/>
    <xf numFmtId="0" fontId="3" fillId="2" borderId="1" xfId="3" applyFont="1" applyFill="1" applyBorder="1"/>
    <xf numFmtId="43" fontId="3" fillId="2" borderId="1" xfId="2" applyNumberFormat="1" applyFont="1" applyFill="1" applyBorder="1"/>
    <xf numFmtId="0" fontId="3" fillId="2" borderId="0" xfId="2" applyFont="1" applyFill="1" applyBorder="1"/>
    <xf numFmtId="0" fontId="3" fillId="2" borderId="0" xfId="3" applyFont="1" applyFill="1" applyBorder="1"/>
    <xf numFmtId="43" fontId="3" fillId="2" borderId="0" xfId="2" applyNumberFormat="1" applyFont="1" applyFill="1" applyBorder="1"/>
    <xf numFmtId="0" fontId="3" fillId="2" borderId="0" xfId="2" applyFont="1" applyFill="1"/>
    <xf numFmtId="43" fontId="2" fillId="2" borderId="0" xfId="2" applyNumberFormat="1" applyFont="1" applyFill="1" applyBorder="1"/>
    <xf numFmtId="43" fontId="2" fillId="2" borderId="0" xfId="2" applyNumberFormat="1" applyFill="1"/>
    <xf numFmtId="0" fontId="2" fillId="2" borderId="0" xfId="2" applyFont="1" applyFill="1" applyBorder="1"/>
    <xf numFmtId="0" fontId="5" fillId="2" borderId="0" xfId="2" applyFont="1" applyFill="1" applyBorder="1"/>
    <xf numFmtId="0" fontId="0" fillId="2" borderId="0" xfId="3" applyFont="1" applyFill="1"/>
    <xf numFmtId="0" fontId="5" fillId="2" borderId="0" xfId="2" applyFont="1" applyFill="1"/>
    <xf numFmtId="14" fontId="2" fillId="2" borderId="0" xfId="3" applyNumberFormat="1" applyFont="1" applyFill="1" applyBorder="1"/>
    <xf numFmtId="0" fontId="6" fillId="2" borderId="1" xfId="2" applyFont="1" applyFill="1" applyBorder="1" applyAlignment="1"/>
    <xf numFmtId="0" fontId="6" fillId="2" borderId="1" xfId="3" applyFont="1" applyFill="1" applyBorder="1" applyAlignment="1"/>
    <xf numFmtId="0" fontId="6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 wrapText="1"/>
    </xf>
    <xf numFmtId="0" fontId="7" fillId="0" borderId="0" xfId="0" applyFont="1"/>
    <xf numFmtId="165" fontId="8" fillId="2" borderId="1" xfId="5" applyNumberFormat="1" applyFont="1" applyFill="1" applyBorder="1"/>
    <xf numFmtId="0" fontId="7" fillId="2" borderId="1" xfId="6" applyFont="1" applyFill="1" applyBorder="1"/>
    <xf numFmtId="43" fontId="8" fillId="2" borderId="1" xfId="7" applyFont="1" applyFill="1" applyBorder="1"/>
    <xf numFmtId="43" fontId="8" fillId="2" borderId="1" xfId="5" applyFont="1" applyFill="1" applyBorder="1"/>
    <xf numFmtId="43" fontId="8" fillId="2" borderId="1" xfId="5" applyFont="1" applyFill="1" applyBorder="1" applyAlignment="1">
      <alignment wrapText="1"/>
    </xf>
    <xf numFmtId="43" fontId="8" fillId="0" borderId="1" xfId="1" applyFont="1" applyFill="1" applyBorder="1" applyAlignment="1">
      <alignment wrapText="1"/>
    </xf>
    <xf numFmtId="0" fontId="8" fillId="2" borderId="1" xfId="2" applyFont="1" applyFill="1" applyBorder="1"/>
    <xf numFmtId="0" fontId="6" fillId="2" borderId="1" xfId="2" applyFont="1" applyFill="1" applyBorder="1"/>
    <xf numFmtId="0" fontId="6" fillId="2" borderId="1" xfId="3" applyFont="1" applyFill="1" applyBorder="1"/>
    <xf numFmtId="43" fontId="6" fillId="2" borderId="1" xfId="2" applyNumberFormat="1" applyFont="1" applyFill="1" applyBorder="1"/>
    <xf numFmtId="0" fontId="9" fillId="0" borderId="0" xfId="0" applyFont="1"/>
  </cellXfs>
  <cellStyles count="9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56"/>
  <sheetViews>
    <sheetView workbookViewId="0">
      <selection activeCell="C4" sqref="C4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13" width="16.85546875" style="2" customWidth="1"/>
    <col min="14" max="17" width="19.42578125" style="2" customWidth="1"/>
    <col min="18" max="21" width="19.7109375" style="2" customWidth="1"/>
    <col min="22" max="22" width="14.28515625" style="2" hidden="1" customWidth="1"/>
    <col min="23" max="23" width="15.140625" style="2" hidden="1" customWidth="1"/>
    <col min="24" max="16384" width="9.140625" style="2"/>
  </cols>
  <sheetData>
    <row r="2" spans="1:13" ht="15.75">
      <c r="A2" s="1" t="s">
        <v>0</v>
      </c>
      <c r="B2" s="2"/>
    </row>
    <row r="3" spans="1:13">
      <c r="B3" s="2"/>
      <c r="C3" s="4"/>
    </row>
    <row r="4" spans="1:13" ht="15">
      <c r="A4" s="5" t="s">
        <v>1</v>
      </c>
      <c r="B4" s="6"/>
      <c r="C4" s="7"/>
    </row>
    <row r="5" spans="1:13">
      <c r="A5" s="8"/>
      <c r="B5" s="9"/>
      <c r="C5" s="10"/>
    </row>
    <row r="6" spans="1:13">
      <c r="A6" s="8"/>
      <c r="B6" s="9"/>
      <c r="C6" s="11"/>
    </row>
    <row r="7" spans="1:13" ht="15">
      <c r="A7" s="8"/>
      <c r="B7" s="7"/>
      <c r="C7" s="12"/>
    </row>
    <row r="8" spans="1:13" s="16" customFormat="1" ht="31.5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5" t="s">
        <v>9</v>
      </c>
      <c r="I8" s="15" t="s">
        <v>10</v>
      </c>
      <c r="J8" s="13" t="s">
        <v>11</v>
      </c>
      <c r="K8" s="13" t="s">
        <v>12</v>
      </c>
      <c r="L8" s="13" t="s">
        <v>13</v>
      </c>
      <c r="M8" s="13" t="s">
        <v>14</v>
      </c>
    </row>
    <row r="9" spans="1:13" s="23" customFormat="1" ht="15">
      <c r="A9" s="17">
        <v>1</v>
      </c>
      <c r="B9" s="18" t="s">
        <v>15</v>
      </c>
      <c r="C9" s="19" t="s">
        <v>16</v>
      </c>
      <c r="D9" s="20">
        <v>2520</v>
      </c>
      <c r="E9" s="21">
        <v>2520</v>
      </c>
      <c r="F9" s="21">
        <v>2520</v>
      </c>
      <c r="G9" s="20">
        <f>D9+E9+F9</f>
        <v>7560</v>
      </c>
      <c r="H9" s="20">
        <v>2940</v>
      </c>
      <c r="I9" s="20">
        <v>4740</v>
      </c>
      <c r="J9" s="22">
        <v>2578.35</v>
      </c>
      <c r="K9" s="20">
        <f>H9+I9+J9</f>
        <v>10258.35</v>
      </c>
      <c r="L9" s="20">
        <f>G9+K9</f>
        <v>17818.349999999999</v>
      </c>
      <c r="M9" s="20">
        <v>2521.94</v>
      </c>
    </row>
    <row r="10" spans="1:13" s="23" customFormat="1" ht="15">
      <c r="A10" s="24">
        <v>2</v>
      </c>
      <c r="B10" s="25" t="s">
        <v>17</v>
      </c>
      <c r="C10" s="26" t="s">
        <v>18</v>
      </c>
      <c r="D10" s="27">
        <v>2520</v>
      </c>
      <c r="E10" s="21">
        <v>2520</v>
      </c>
      <c r="F10" s="21">
        <v>2520</v>
      </c>
      <c r="G10" s="20">
        <f t="shared" ref="G10:G36" si="0">D10+E10+F10</f>
        <v>7560</v>
      </c>
      <c r="H10" s="20">
        <v>2520</v>
      </c>
      <c r="I10" s="20">
        <v>4920</v>
      </c>
      <c r="J10" s="22">
        <v>3823.8833333333332</v>
      </c>
      <c r="K10" s="20">
        <f t="shared" ref="K10:K36" si="1">H10+I10+J10</f>
        <v>11263.883333333333</v>
      </c>
      <c r="L10" s="20">
        <f t="shared" ref="L10:L36" si="2">G10+K10</f>
        <v>18823.883333333331</v>
      </c>
      <c r="M10" s="20">
        <v>2530.6</v>
      </c>
    </row>
    <row r="11" spans="1:13" s="23" customFormat="1" ht="15">
      <c r="A11" s="17">
        <v>3</v>
      </c>
      <c r="B11" s="28" t="s">
        <v>19</v>
      </c>
      <c r="C11" s="26" t="s">
        <v>20</v>
      </c>
      <c r="D11" s="27">
        <v>1920</v>
      </c>
      <c r="E11" s="21">
        <v>1920</v>
      </c>
      <c r="F11" s="21">
        <v>1920</v>
      </c>
      <c r="G11" s="20">
        <f t="shared" si="0"/>
        <v>5760</v>
      </c>
      <c r="H11" s="20">
        <v>4020</v>
      </c>
      <c r="I11" s="20">
        <v>3060</v>
      </c>
      <c r="J11" s="22">
        <v>1959.1633333333332</v>
      </c>
      <c r="K11" s="20">
        <f t="shared" si="1"/>
        <v>9039.1633333333339</v>
      </c>
      <c r="L11" s="20">
        <f t="shared" si="2"/>
        <v>14799.163333333334</v>
      </c>
      <c r="M11" s="20">
        <v>1938.91</v>
      </c>
    </row>
    <row r="12" spans="1:13" s="23" customFormat="1" ht="15">
      <c r="A12" s="24">
        <v>4</v>
      </c>
      <c r="B12" s="28" t="s">
        <v>21</v>
      </c>
      <c r="C12" s="29" t="s">
        <v>22</v>
      </c>
      <c r="D12" s="27">
        <v>540</v>
      </c>
      <c r="E12" s="21">
        <v>660</v>
      </c>
      <c r="F12" s="21">
        <v>1080</v>
      </c>
      <c r="G12" s="20">
        <f t="shared" si="0"/>
        <v>2280</v>
      </c>
      <c r="H12" s="20">
        <v>360</v>
      </c>
      <c r="I12" s="20">
        <v>780</v>
      </c>
      <c r="J12" s="22">
        <v>2489.9666666666667</v>
      </c>
      <c r="K12" s="20">
        <f t="shared" si="1"/>
        <v>3629.9666666666667</v>
      </c>
      <c r="L12" s="20">
        <f t="shared" si="2"/>
        <v>5909.9666666666672</v>
      </c>
      <c r="M12" s="20">
        <v>1209.96</v>
      </c>
    </row>
    <row r="13" spans="1:13" s="23" customFormat="1" ht="15">
      <c r="A13" s="17">
        <v>5</v>
      </c>
      <c r="B13" s="28" t="s">
        <v>23</v>
      </c>
      <c r="C13" s="26" t="s">
        <v>24</v>
      </c>
      <c r="D13" s="27">
        <v>1620</v>
      </c>
      <c r="E13" s="21">
        <v>1620</v>
      </c>
      <c r="F13" s="21">
        <v>1620</v>
      </c>
      <c r="G13" s="20">
        <f t="shared" si="0"/>
        <v>4860</v>
      </c>
      <c r="H13" s="20">
        <v>5100</v>
      </c>
      <c r="I13" s="20">
        <v>2760</v>
      </c>
      <c r="J13" s="22">
        <v>1641.1633333333334</v>
      </c>
      <c r="K13" s="20">
        <f t="shared" si="1"/>
        <v>9501.1633333333339</v>
      </c>
      <c r="L13" s="20">
        <f t="shared" si="2"/>
        <v>14361.163333333334</v>
      </c>
      <c r="M13" s="20">
        <v>1625.45</v>
      </c>
    </row>
    <row r="14" spans="1:13" s="23" customFormat="1" ht="15">
      <c r="A14" s="24">
        <v>6</v>
      </c>
      <c r="B14" s="30" t="s">
        <v>25</v>
      </c>
      <c r="C14" s="29" t="s">
        <v>26</v>
      </c>
      <c r="D14" s="27">
        <v>660</v>
      </c>
      <c r="E14" s="21">
        <v>960</v>
      </c>
      <c r="F14" s="21">
        <v>1380</v>
      </c>
      <c r="G14" s="20">
        <f t="shared" si="0"/>
        <v>3000</v>
      </c>
      <c r="H14" s="20">
        <v>960</v>
      </c>
      <c r="I14" s="20">
        <v>660</v>
      </c>
      <c r="J14" s="22">
        <v>3785.0666666666666</v>
      </c>
      <c r="K14" s="20">
        <f t="shared" si="1"/>
        <v>5405.0666666666666</v>
      </c>
      <c r="L14" s="20">
        <f t="shared" si="2"/>
        <v>8405.0666666666657</v>
      </c>
      <c r="M14" s="20">
        <v>1801.65</v>
      </c>
    </row>
    <row r="15" spans="1:13" s="23" customFormat="1" ht="15">
      <c r="A15" s="17">
        <v>7</v>
      </c>
      <c r="B15" s="31" t="s">
        <v>27</v>
      </c>
      <c r="C15" s="26" t="s">
        <v>28</v>
      </c>
      <c r="D15" s="27">
        <v>1680</v>
      </c>
      <c r="E15" s="21">
        <v>1860</v>
      </c>
      <c r="F15" s="21">
        <v>2940</v>
      </c>
      <c r="G15" s="20">
        <f t="shared" si="0"/>
        <v>6480</v>
      </c>
      <c r="H15" s="20">
        <v>1680</v>
      </c>
      <c r="I15" s="20">
        <v>1560</v>
      </c>
      <c r="J15" s="22">
        <v>11585.880000000001</v>
      </c>
      <c r="K15" s="20">
        <f t="shared" si="1"/>
        <v>14825.880000000001</v>
      </c>
      <c r="L15" s="20">
        <f t="shared" si="2"/>
        <v>21305.88</v>
      </c>
      <c r="M15" s="20">
        <v>4941.87</v>
      </c>
    </row>
    <row r="16" spans="1:13" s="23" customFormat="1" ht="15">
      <c r="A16" s="24">
        <v>8</v>
      </c>
      <c r="B16" s="31" t="s">
        <v>29</v>
      </c>
      <c r="C16" s="26" t="s">
        <v>30</v>
      </c>
      <c r="D16" s="27">
        <v>480</v>
      </c>
      <c r="E16" s="21">
        <v>1260</v>
      </c>
      <c r="F16" s="21">
        <v>960</v>
      </c>
      <c r="G16" s="20">
        <f t="shared" si="0"/>
        <v>2700</v>
      </c>
      <c r="H16" s="20">
        <v>540</v>
      </c>
      <c r="I16" s="20">
        <v>540</v>
      </c>
      <c r="J16" s="22">
        <v>4618.1133333333328</v>
      </c>
      <c r="K16" s="20">
        <f t="shared" si="1"/>
        <v>5698.1133333333328</v>
      </c>
      <c r="L16" s="20">
        <f t="shared" si="2"/>
        <v>8398.1133333333328</v>
      </c>
      <c r="M16" s="20">
        <v>1899.34</v>
      </c>
    </row>
    <row r="17" spans="1:13" s="23" customFormat="1" ht="15">
      <c r="A17" s="17">
        <v>9</v>
      </c>
      <c r="B17" s="31" t="s">
        <v>31</v>
      </c>
      <c r="C17" s="26" t="s">
        <v>32</v>
      </c>
      <c r="D17" s="27">
        <v>1560</v>
      </c>
      <c r="E17" s="21">
        <v>1500</v>
      </c>
      <c r="F17" s="21">
        <v>1560</v>
      </c>
      <c r="G17" s="20">
        <f t="shared" si="0"/>
        <v>4620</v>
      </c>
      <c r="H17" s="20">
        <v>1380</v>
      </c>
      <c r="I17" s="20">
        <v>1740</v>
      </c>
      <c r="J17" s="22">
        <v>1639.5600000000002</v>
      </c>
      <c r="K17" s="20">
        <f t="shared" si="1"/>
        <v>4759.5600000000004</v>
      </c>
      <c r="L17" s="20">
        <f t="shared" si="2"/>
        <v>9379.5600000000013</v>
      </c>
      <c r="M17" s="20">
        <v>1586.49</v>
      </c>
    </row>
    <row r="18" spans="1:13" s="23" customFormat="1" ht="15">
      <c r="A18" s="24">
        <v>10</v>
      </c>
      <c r="B18" s="31" t="s">
        <v>33</v>
      </c>
      <c r="C18" s="26" t="s">
        <v>34</v>
      </c>
      <c r="D18" s="27">
        <v>2820</v>
      </c>
      <c r="E18" s="21">
        <v>2760</v>
      </c>
      <c r="F18" s="21">
        <v>2940</v>
      </c>
      <c r="G18" s="20">
        <f t="shared" si="0"/>
        <v>8520</v>
      </c>
      <c r="H18" s="20">
        <v>5580</v>
      </c>
      <c r="I18" s="20">
        <v>5580</v>
      </c>
      <c r="J18" s="22">
        <v>2893.2733333333331</v>
      </c>
      <c r="K18" s="20">
        <f t="shared" si="1"/>
        <v>14053.273333333333</v>
      </c>
      <c r="L18" s="20">
        <f t="shared" si="2"/>
        <v>22573.273333333331</v>
      </c>
      <c r="M18" s="20">
        <v>2848.39</v>
      </c>
    </row>
    <row r="19" spans="1:13" s="23" customFormat="1" ht="15">
      <c r="A19" s="17">
        <v>11</v>
      </c>
      <c r="B19" s="31" t="s">
        <v>35</v>
      </c>
      <c r="C19" s="26" t="s">
        <v>36</v>
      </c>
      <c r="D19" s="27">
        <v>1800</v>
      </c>
      <c r="E19" s="21">
        <v>1860</v>
      </c>
      <c r="F19" s="21">
        <v>1800</v>
      </c>
      <c r="G19" s="20">
        <f t="shared" si="0"/>
        <v>5460</v>
      </c>
      <c r="H19" s="20">
        <v>3780</v>
      </c>
      <c r="I19" s="20">
        <v>2280</v>
      </c>
      <c r="J19" s="22">
        <v>1878.64</v>
      </c>
      <c r="K19" s="20">
        <f t="shared" si="1"/>
        <v>7938.64</v>
      </c>
      <c r="L19" s="20">
        <f t="shared" si="2"/>
        <v>13398.64</v>
      </c>
      <c r="M19" s="20">
        <v>1832.57</v>
      </c>
    </row>
    <row r="20" spans="1:13" s="23" customFormat="1" ht="30">
      <c r="A20" s="24">
        <v>12</v>
      </c>
      <c r="B20" s="31" t="s">
        <v>37</v>
      </c>
      <c r="C20" s="32" t="s">
        <v>38</v>
      </c>
      <c r="D20" s="27">
        <v>2820</v>
      </c>
      <c r="E20" s="21">
        <v>2820</v>
      </c>
      <c r="F20" s="21">
        <v>2820</v>
      </c>
      <c r="G20" s="20">
        <f t="shared" si="0"/>
        <v>8460</v>
      </c>
      <c r="H20" s="20">
        <v>3180</v>
      </c>
      <c r="I20" s="20">
        <v>3900</v>
      </c>
      <c r="J20" s="22">
        <v>3900</v>
      </c>
      <c r="K20" s="20">
        <f t="shared" si="1"/>
        <v>10980</v>
      </c>
      <c r="L20" s="20">
        <f t="shared" si="2"/>
        <v>19440</v>
      </c>
      <c r="M20" s="20">
        <v>2821.81</v>
      </c>
    </row>
    <row r="21" spans="1:13" s="23" customFormat="1" ht="15">
      <c r="A21" s="17">
        <v>13</v>
      </c>
      <c r="B21" s="30" t="s">
        <v>39</v>
      </c>
      <c r="C21" s="29" t="s">
        <v>40</v>
      </c>
      <c r="D21" s="27">
        <v>900</v>
      </c>
      <c r="E21" s="21">
        <v>1980</v>
      </c>
      <c r="F21" s="21">
        <v>1440</v>
      </c>
      <c r="G21" s="20">
        <f t="shared" si="0"/>
        <v>4320</v>
      </c>
      <c r="H21" s="20">
        <v>1740</v>
      </c>
      <c r="I21" s="20">
        <v>1140</v>
      </c>
      <c r="J21" s="22">
        <v>2645.6133333333332</v>
      </c>
      <c r="K21" s="20">
        <f t="shared" si="1"/>
        <v>5525.6133333333328</v>
      </c>
      <c r="L21" s="20">
        <f t="shared" si="2"/>
        <v>9845.6133333333328</v>
      </c>
      <c r="M21" s="20">
        <v>1841.84</v>
      </c>
    </row>
    <row r="22" spans="1:13" s="23" customFormat="1" ht="15">
      <c r="A22" s="24">
        <v>14</v>
      </c>
      <c r="B22" s="28" t="s">
        <v>41</v>
      </c>
      <c r="C22" s="26" t="s">
        <v>42</v>
      </c>
      <c r="D22" s="27">
        <v>1620</v>
      </c>
      <c r="E22" s="21">
        <v>3540</v>
      </c>
      <c r="F22" s="21">
        <v>4860</v>
      </c>
      <c r="G22" s="20">
        <f t="shared" si="0"/>
        <v>10020</v>
      </c>
      <c r="H22" s="20">
        <v>4680</v>
      </c>
      <c r="I22" s="20">
        <v>4500</v>
      </c>
      <c r="J22" s="22">
        <v>6243.1466666666665</v>
      </c>
      <c r="K22" s="20">
        <f t="shared" si="1"/>
        <v>15423.146666666667</v>
      </c>
      <c r="L22" s="20">
        <f t="shared" si="2"/>
        <v>25443.146666666667</v>
      </c>
      <c r="M22" s="20">
        <v>5140.96</v>
      </c>
    </row>
    <row r="23" spans="1:13" s="23" customFormat="1" ht="15">
      <c r="A23" s="17">
        <v>15</v>
      </c>
      <c r="B23" s="28" t="s">
        <v>43</v>
      </c>
      <c r="C23" s="29" t="s">
        <v>44</v>
      </c>
      <c r="D23" s="27">
        <v>1680</v>
      </c>
      <c r="E23" s="21">
        <v>1800</v>
      </c>
      <c r="F23" s="21">
        <v>780</v>
      </c>
      <c r="G23" s="20">
        <f t="shared" si="0"/>
        <v>4260</v>
      </c>
      <c r="H23" s="20">
        <v>960</v>
      </c>
      <c r="I23" s="20">
        <v>1260</v>
      </c>
      <c r="J23" s="22">
        <v>4414.83</v>
      </c>
      <c r="K23" s="20">
        <f t="shared" si="1"/>
        <v>6634.83</v>
      </c>
      <c r="L23" s="20">
        <f t="shared" si="2"/>
        <v>10894.83</v>
      </c>
      <c r="M23" s="20">
        <v>2211.5700000000002</v>
      </c>
    </row>
    <row r="24" spans="1:13" s="23" customFormat="1" ht="30">
      <c r="A24" s="24">
        <v>16</v>
      </c>
      <c r="B24" s="28" t="s">
        <v>45</v>
      </c>
      <c r="C24" s="26" t="s">
        <v>46</v>
      </c>
      <c r="D24" s="27">
        <v>3000</v>
      </c>
      <c r="E24" s="21">
        <v>2760</v>
      </c>
      <c r="F24" s="21">
        <v>4920</v>
      </c>
      <c r="G24" s="20">
        <f t="shared" si="0"/>
        <v>10680</v>
      </c>
      <c r="H24" s="20">
        <v>4440</v>
      </c>
      <c r="I24" s="20">
        <v>4560</v>
      </c>
      <c r="J24" s="22">
        <v>5428.9466666666667</v>
      </c>
      <c r="K24" s="20">
        <f t="shared" si="1"/>
        <v>14428.946666666667</v>
      </c>
      <c r="L24" s="20">
        <f t="shared" si="2"/>
        <v>25108.946666666667</v>
      </c>
      <c r="M24" s="20">
        <v>4809.5600000000004</v>
      </c>
    </row>
    <row r="25" spans="1:13" s="23" customFormat="1" ht="15">
      <c r="A25" s="17">
        <v>17</v>
      </c>
      <c r="B25" s="28" t="s">
        <v>47</v>
      </c>
      <c r="C25" s="26" t="s">
        <v>48</v>
      </c>
      <c r="D25" s="27">
        <v>720</v>
      </c>
      <c r="E25" s="21">
        <v>1320</v>
      </c>
      <c r="F25" s="21">
        <v>1020</v>
      </c>
      <c r="G25" s="20">
        <f t="shared" si="0"/>
        <v>3060</v>
      </c>
      <c r="H25" s="20">
        <v>840</v>
      </c>
      <c r="I25" s="20">
        <v>1500</v>
      </c>
      <c r="J25" s="22">
        <v>2786.8233333333337</v>
      </c>
      <c r="K25" s="20">
        <f t="shared" si="1"/>
        <v>5126.8233333333337</v>
      </c>
      <c r="L25" s="20">
        <f t="shared" si="2"/>
        <v>8186.8233333333337</v>
      </c>
      <c r="M25" s="20">
        <v>1708.91</v>
      </c>
    </row>
    <row r="26" spans="1:13" s="23" customFormat="1" ht="15">
      <c r="A26" s="24">
        <v>18</v>
      </c>
      <c r="B26" s="28" t="s">
        <v>49</v>
      </c>
      <c r="C26" s="29" t="s">
        <v>50</v>
      </c>
      <c r="D26" s="27">
        <v>2400</v>
      </c>
      <c r="E26" s="21">
        <v>2340</v>
      </c>
      <c r="F26" s="21">
        <v>2460</v>
      </c>
      <c r="G26" s="20">
        <f t="shared" si="0"/>
        <v>7200</v>
      </c>
      <c r="H26" s="20">
        <v>2820</v>
      </c>
      <c r="I26" s="20">
        <v>6300</v>
      </c>
      <c r="J26" s="22">
        <v>2471.8599999999997</v>
      </c>
      <c r="K26" s="20">
        <f t="shared" si="1"/>
        <v>11591.86</v>
      </c>
      <c r="L26" s="20">
        <f t="shared" si="2"/>
        <v>18791.86</v>
      </c>
      <c r="M26" s="20">
        <v>2402.62</v>
      </c>
    </row>
    <row r="27" spans="1:13" s="23" customFormat="1" ht="15">
      <c r="A27" s="17">
        <v>19</v>
      </c>
      <c r="B27" s="28" t="s">
        <v>51</v>
      </c>
      <c r="C27" s="26" t="s">
        <v>52</v>
      </c>
      <c r="D27" s="27">
        <v>1440</v>
      </c>
      <c r="E27" s="21">
        <v>1680</v>
      </c>
      <c r="F27" s="21">
        <v>480</v>
      </c>
      <c r="G27" s="20">
        <f t="shared" si="0"/>
        <v>3600</v>
      </c>
      <c r="H27" s="20">
        <v>840</v>
      </c>
      <c r="I27" s="20">
        <v>1560</v>
      </c>
      <c r="J27" s="22">
        <v>6304.8566666666666</v>
      </c>
      <c r="K27" s="20">
        <f t="shared" si="1"/>
        <v>8704.8566666666666</v>
      </c>
      <c r="L27" s="20">
        <f t="shared" si="2"/>
        <v>12304.856666666667</v>
      </c>
      <c r="M27" s="20">
        <v>2901.57</v>
      </c>
    </row>
    <row r="28" spans="1:13" s="23" customFormat="1" ht="30">
      <c r="A28" s="24">
        <v>20</v>
      </c>
      <c r="B28" s="28" t="s">
        <v>53</v>
      </c>
      <c r="C28" s="26" t="s">
        <v>54</v>
      </c>
      <c r="D28" s="27">
        <v>3060</v>
      </c>
      <c r="E28" s="21">
        <v>3000</v>
      </c>
      <c r="F28" s="21">
        <v>3060</v>
      </c>
      <c r="G28" s="20">
        <f t="shared" si="0"/>
        <v>9120</v>
      </c>
      <c r="H28" s="20">
        <v>3060</v>
      </c>
      <c r="I28" s="20">
        <v>3060</v>
      </c>
      <c r="J28" s="22">
        <v>3115.3466666666668</v>
      </c>
      <c r="K28" s="20">
        <f t="shared" si="1"/>
        <v>9235.3466666666664</v>
      </c>
      <c r="L28" s="20">
        <f t="shared" si="2"/>
        <v>18355.346666666665</v>
      </c>
      <c r="M28" s="20">
        <v>3078.39</v>
      </c>
    </row>
    <row r="29" spans="1:13" s="23" customFormat="1" ht="15">
      <c r="A29" s="17">
        <v>21</v>
      </c>
      <c r="B29" s="28" t="s">
        <v>55</v>
      </c>
      <c r="C29" s="26" t="s">
        <v>56</v>
      </c>
      <c r="D29" s="27">
        <v>2220</v>
      </c>
      <c r="E29" s="21">
        <v>2940</v>
      </c>
      <c r="F29" s="21">
        <v>2580</v>
      </c>
      <c r="G29" s="20">
        <f t="shared" si="0"/>
        <v>7740</v>
      </c>
      <c r="H29" s="20">
        <v>4560</v>
      </c>
      <c r="I29" s="20">
        <v>4440</v>
      </c>
      <c r="J29" s="22">
        <v>2616.1166666666668</v>
      </c>
      <c r="K29" s="20">
        <f t="shared" si="1"/>
        <v>11616.116666666667</v>
      </c>
      <c r="L29" s="20">
        <f t="shared" si="2"/>
        <v>19356.116666666669</v>
      </c>
      <c r="M29" s="20">
        <v>2583.77</v>
      </c>
    </row>
    <row r="30" spans="1:13" s="23" customFormat="1" ht="30">
      <c r="A30" s="24">
        <v>22</v>
      </c>
      <c r="B30" s="25" t="s">
        <v>57</v>
      </c>
      <c r="C30" s="32" t="s">
        <v>58</v>
      </c>
      <c r="D30" s="27">
        <v>1380</v>
      </c>
      <c r="E30" s="21">
        <v>1380</v>
      </c>
      <c r="F30" s="21">
        <v>1500</v>
      </c>
      <c r="G30" s="20">
        <f t="shared" si="0"/>
        <v>4260</v>
      </c>
      <c r="H30" s="20">
        <v>2760</v>
      </c>
      <c r="I30" s="20">
        <v>1920</v>
      </c>
      <c r="J30" s="22">
        <v>1454.5366666666666</v>
      </c>
      <c r="K30" s="20">
        <f t="shared" si="1"/>
        <v>6134.5366666666669</v>
      </c>
      <c r="L30" s="20">
        <f t="shared" si="2"/>
        <v>10394.536666666667</v>
      </c>
      <c r="M30" s="20">
        <v>1439.96</v>
      </c>
    </row>
    <row r="31" spans="1:13" s="23" customFormat="1" ht="30">
      <c r="A31" s="17">
        <v>23</v>
      </c>
      <c r="B31" s="28" t="s">
        <v>59</v>
      </c>
      <c r="C31" s="26" t="s">
        <v>60</v>
      </c>
      <c r="D31" s="27">
        <v>840</v>
      </c>
      <c r="E31" s="21">
        <v>660</v>
      </c>
      <c r="F31" s="21">
        <v>1260</v>
      </c>
      <c r="G31" s="20">
        <f t="shared" si="0"/>
        <v>2760</v>
      </c>
      <c r="H31" s="20">
        <v>660</v>
      </c>
      <c r="I31" s="20">
        <v>1080</v>
      </c>
      <c r="J31" s="22">
        <v>5825.9666666666662</v>
      </c>
      <c r="K31" s="20">
        <f t="shared" si="1"/>
        <v>7565.9666666666662</v>
      </c>
      <c r="L31" s="20">
        <f t="shared" si="2"/>
        <v>10325.966666666667</v>
      </c>
      <c r="M31" s="20">
        <v>2521.94</v>
      </c>
    </row>
    <row r="32" spans="1:13" s="23" customFormat="1" ht="15">
      <c r="A32" s="24">
        <v>24</v>
      </c>
      <c r="B32" s="28" t="s">
        <v>61</v>
      </c>
      <c r="C32" s="26" t="s">
        <v>62</v>
      </c>
      <c r="D32" s="27">
        <v>1260</v>
      </c>
      <c r="E32" s="21">
        <v>2220</v>
      </c>
      <c r="F32" s="21">
        <v>1800</v>
      </c>
      <c r="G32" s="20">
        <f t="shared" si="0"/>
        <v>5280</v>
      </c>
      <c r="H32" s="20">
        <v>1800</v>
      </c>
      <c r="I32" s="20">
        <v>2640</v>
      </c>
      <c r="J32" s="22">
        <v>2541.686666666667</v>
      </c>
      <c r="K32" s="20">
        <f t="shared" si="1"/>
        <v>6981.6866666666665</v>
      </c>
      <c r="L32" s="20">
        <f t="shared" si="2"/>
        <v>12261.686666666666</v>
      </c>
      <c r="M32" s="20">
        <v>2327.19</v>
      </c>
    </row>
    <row r="33" spans="1:21" s="23" customFormat="1" ht="15">
      <c r="A33" s="17">
        <v>25</v>
      </c>
      <c r="B33" s="28" t="s">
        <v>63</v>
      </c>
      <c r="C33" s="26" t="s">
        <v>64</v>
      </c>
      <c r="D33" s="27">
        <v>1740</v>
      </c>
      <c r="E33" s="21">
        <v>1740</v>
      </c>
      <c r="F33" s="21">
        <v>1740</v>
      </c>
      <c r="G33" s="20">
        <f t="shared" si="0"/>
        <v>5220</v>
      </c>
      <c r="H33" s="20">
        <v>3780</v>
      </c>
      <c r="I33" s="20">
        <v>3660</v>
      </c>
      <c r="J33" s="22">
        <v>1808.15</v>
      </c>
      <c r="K33" s="20">
        <f t="shared" si="1"/>
        <v>9248.15</v>
      </c>
      <c r="L33" s="20">
        <f t="shared" si="2"/>
        <v>14468.15</v>
      </c>
      <c r="M33" s="20">
        <v>1753.43</v>
      </c>
    </row>
    <row r="34" spans="1:21" s="23" customFormat="1" ht="30">
      <c r="A34" s="24">
        <v>26</v>
      </c>
      <c r="B34" s="28" t="s">
        <v>65</v>
      </c>
      <c r="C34" s="26" t="s">
        <v>66</v>
      </c>
      <c r="D34" s="27">
        <v>1500</v>
      </c>
      <c r="E34" s="21">
        <v>1800</v>
      </c>
      <c r="F34" s="21">
        <v>1860</v>
      </c>
      <c r="G34" s="20">
        <f t="shared" si="0"/>
        <v>5160</v>
      </c>
      <c r="H34" s="20">
        <v>1920</v>
      </c>
      <c r="I34" s="20">
        <v>1800</v>
      </c>
      <c r="J34" s="22">
        <v>2109.8133333333335</v>
      </c>
      <c r="K34" s="20">
        <f t="shared" si="1"/>
        <v>5829.8133333333335</v>
      </c>
      <c r="L34" s="20">
        <f t="shared" si="2"/>
        <v>10989.813333333334</v>
      </c>
      <c r="M34" s="20">
        <v>1943.24</v>
      </c>
    </row>
    <row r="35" spans="1:21" s="23" customFormat="1" ht="15">
      <c r="A35" s="17">
        <v>27</v>
      </c>
      <c r="B35" s="33" t="s">
        <v>67</v>
      </c>
      <c r="C35" s="34" t="s">
        <v>68</v>
      </c>
      <c r="D35" s="27">
        <v>1260</v>
      </c>
      <c r="E35" s="21">
        <v>1200</v>
      </c>
      <c r="F35" s="21">
        <v>1080</v>
      </c>
      <c r="G35" s="20">
        <f t="shared" si="0"/>
        <v>3540</v>
      </c>
      <c r="H35" s="20">
        <v>1260</v>
      </c>
      <c r="I35" s="20">
        <v>1260</v>
      </c>
      <c r="J35" s="22">
        <v>1269.48</v>
      </c>
      <c r="K35" s="20">
        <f t="shared" si="1"/>
        <v>3789.48</v>
      </c>
      <c r="L35" s="20">
        <f t="shared" si="2"/>
        <v>7329.48</v>
      </c>
      <c r="M35" s="20">
        <v>1263.1500000000001</v>
      </c>
    </row>
    <row r="36" spans="1:21" s="23" customFormat="1" ht="15">
      <c r="A36" s="24">
        <v>28</v>
      </c>
      <c r="B36" s="28" t="s">
        <v>69</v>
      </c>
      <c r="C36" s="26" t="s">
        <v>70</v>
      </c>
      <c r="D36" s="27">
        <v>1980</v>
      </c>
      <c r="E36" s="21">
        <v>1980</v>
      </c>
      <c r="F36" s="21">
        <v>1980</v>
      </c>
      <c r="G36" s="20">
        <f t="shared" si="0"/>
        <v>5940</v>
      </c>
      <c r="H36" s="20">
        <v>4440</v>
      </c>
      <c r="I36" s="20">
        <v>3240</v>
      </c>
      <c r="J36" s="22">
        <v>1997.3700000000001</v>
      </c>
      <c r="K36" s="20">
        <f t="shared" si="1"/>
        <v>9677.3700000000008</v>
      </c>
      <c r="L36" s="20">
        <f t="shared" si="2"/>
        <v>15617.37</v>
      </c>
      <c r="M36" s="20">
        <v>1996.42</v>
      </c>
    </row>
    <row r="37" spans="1:21" ht="78.75">
      <c r="A37" s="35"/>
      <c r="B37" s="36"/>
      <c r="C37" s="13" t="s">
        <v>71</v>
      </c>
      <c r="D37" s="37">
        <f t="shared" ref="D37:L37" si="3">SUM(D9:D36)</f>
        <v>47940</v>
      </c>
      <c r="E37" s="37">
        <f t="shared" si="3"/>
        <v>54600</v>
      </c>
      <c r="F37" s="37">
        <f t="shared" si="3"/>
        <v>56880</v>
      </c>
      <c r="G37" s="37">
        <f t="shared" si="3"/>
        <v>159420</v>
      </c>
      <c r="H37" s="37">
        <f t="shared" si="3"/>
        <v>72600</v>
      </c>
      <c r="I37" s="37">
        <f>SUM(I9:I36)</f>
        <v>76440</v>
      </c>
      <c r="J37" s="37">
        <f t="shared" si="3"/>
        <v>95827.603333333303</v>
      </c>
      <c r="K37" s="37">
        <f t="shared" si="3"/>
        <v>244867.60333333333</v>
      </c>
      <c r="L37" s="37">
        <f t="shared" si="3"/>
        <v>404287.60333333333</v>
      </c>
      <c r="M37" s="37">
        <f>SUM(M9:M36)</f>
        <v>67483.500000000015</v>
      </c>
    </row>
    <row r="38" spans="1:21" s="41" customFormat="1" ht="15.7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21" s="41" customFormat="1" ht="15.7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2"/>
      <c r="M39" s="42"/>
    </row>
    <row r="40" spans="1:21" s="41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43"/>
      <c r="M40" s="43"/>
      <c r="N40" s="2"/>
      <c r="O40" s="2"/>
      <c r="P40" s="2"/>
      <c r="Q40" s="2"/>
      <c r="R40" s="2"/>
      <c r="S40" s="2"/>
      <c r="T40" s="2"/>
      <c r="U40" s="2"/>
    </row>
    <row r="41" spans="1:21">
      <c r="C41" s="2"/>
    </row>
    <row r="42" spans="1:21">
      <c r="C42" s="2"/>
    </row>
    <row r="43" spans="1:21">
      <c r="C43" s="2"/>
    </row>
    <row r="44" spans="1:21">
      <c r="B44" s="2"/>
      <c r="C44" s="2"/>
    </row>
    <row r="45" spans="1:21">
      <c r="B45" s="2"/>
      <c r="C45" s="2"/>
    </row>
    <row r="46" spans="1:2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21" s="44" customFormat="1"/>
    <row r="48" spans="1:21" s="44" customFormat="1"/>
    <row r="49" spans="1:15" s="45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5" s="44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5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5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5">
      <c r="B53" s="2"/>
      <c r="C53" s="2"/>
    </row>
    <row r="54" spans="1:15">
      <c r="O54" s="43"/>
    </row>
    <row r="56" spans="1:15" ht="15">
      <c r="C56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12"/>
  <sheetViews>
    <sheetView tabSelected="1" workbookViewId="0">
      <selection activeCell="B8" sqref="B8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9" width="16.85546875" customWidth="1"/>
    <col min="10" max="10" width="15.85546875" customWidth="1"/>
    <col min="11" max="11" width="15.5703125" customWidth="1"/>
    <col min="12" max="14" width="16.85546875" customWidth="1"/>
    <col min="15" max="15" width="17.42578125" customWidth="1"/>
    <col min="16" max="16" width="21.85546875" customWidth="1"/>
  </cols>
  <sheetData>
    <row r="1" spans="1:16" ht="15.75">
      <c r="A1" s="1" t="s">
        <v>72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5"/>
      <c r="B2" s="3"/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44"/>
      <c r="B3" s="11"/>
      <c r="C3" s="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5.75">
      <c r="A4" s="44"/>
      <c r="B4" s="3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>
      <c r="A5" s="44"/>
      <c r="B5" s="48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53" customFormat="1" ht="30">
      <c r="A6" s="49" t="s">
        <v>2</v>
      </c>
      <c r="B6" s="50" t="s">
        <v>73</v>
      </c>
      <c r="C6" s="50" t="s">
        <v>4</v>
      </c>
      <c r="D6" s="51" t="s">
        <v>5</v>
      </c>
      <c r="E6" s="51" t="s">
        <v>74</v>
      </c>
      <c r="F6" s="51" t="s">
        <v>7</v>
      </c>
      <c r="G6" s="52" t="s">
        <v>75</v>
      </c>
      <c r="H6" s="52" t="s">
        <v>9</v>
      </c>
      <c r="I6" s="52" t="s">
        <v>10</v>
      </c>
      <c r="J6" s="51" t="s">
        <v>11</v>
      </c>
      <c r="K6" s="52" t="s">
        <v>76</v>
      </c>
      <c r="L6" s="52" t="s">
        <v>77</v>
      </c>
      <c r="M6" s="52" t="s">
        <v>14</v>
      </c>
    </row>
    <row r="7" spans="1:16" s="53" customFormat="1" ht="21" customHeight="1">
      <c r="A7" s="54">
        <v>1</v>
      </c>
      <c r="B7" s="55" t="s">
        <v>78</v>
      </c>
      <c r="C7" s="55" t="s">
        <v>79</v>
      </c>
      <c r="D7" s="56">
        <v>45240</v>
      </c>
      <c r="E7" s="57">
        <v>50175</v>
      </c>
      <c r="F7" s="58">
        <v>53460</v>
      </c>
      <c r="G7" s="57">
        <f>E7+D7+F7</f>
        <v>148875</v>
      </c>
      <c r="H7" s="59">
        <v>51855</v>
      </c>
      <c r="I7" s="57">
        <v>51465</v>
      </c>
      <c r="J7" s="57">
        <v>52263.623719185409</v>
      </c>
      <c r="K7" s="57">
        <f>H7+I7+J7</f>
        <v>155583.62371918542</v>
      </c>
      <c r="L7" s="57">
        <f>G7+K7</f>
        <v>304458.62371918542</v>
      </c>
      <c r="M7" s="57">
        <v>51860.310289389068</v>
      </c>
    </row>
    <row r="8" spans="1:16" s="53" customFormat="1" ht="21" customHeight="1">
      <c r="A8" s="60">
        <v>2</v>
      </c>
      <c r="B8" s="55" t="s">
        <v>80</v>
      </c>
      <c r="C8" s="55" t="s">
        <v>81</v>
      </c>
      <c r="D8" s="56">
        <v>15615</v>
      </c>
      <c r="E8" s="56">
        <v>15630</v>
      </c>
      <c r="F8" s="58">
        <v>15015</v>
      </c>
      <c r="G8" s="57">
        <f>E8+D8+F8</f>
        <v>46260</v>
      </c>
      <c r="H8" s="59">
        <v>12600</v>
      </c>
      <c r="I8" s="57">
        <v>16800</v>
      </c>
      <c r="J8" s="57">
        <v>17470.37980707395</v>
      </c>
      <c r="K8" s="57">
        <f>H8+I8+J8</f>
        <v>46870.37980707395</v>
      </c>
      <c r="L8" s="57">
        <f>G8+K8</f>
        <v>93130.379807073943</v>
      </c>
      <c r="M8" s="57">
        <v>15623.189710610932</v>
      </c>
    </row>
    <row r="9" spans="1:16" s="53" customFormat="1" ht="34.5" customHeight="1">
      <c r="A9" s="61"/>
      <c r="B9" s="62"/>
      <c r="C9" s="51" t="s">
        <v>82</v>
      </c>
      <c r="D9" s="63">
        <f>D7+D8</f>
        <v>60855</v>
      </c>
      <c r="E9" s="63">
        <f>E7+E8</f>
        <v>65805</v>
      </c>
      <c r="F9" s="63">
        <f>F7+F8</f>
        <v>68475</v>
      </c>
      <c r="G9" s="63">
        <f>G7+G8</f>
        <v>195135</v>
      </c>
      <c r="H9" s="63">
        <f t="shared" ref="H9:M9" si="0">SUM(H7:H8)</f>
        <v>64455</v>
      </c>
      <c r="I9" s="63">
        <f t="shared" si="0"/>
        <v>68265</v>
      </c>
      <c r="J9" s="63">
        <f t="shared" si="0"/>
        <v>69734.003526259359</v>
      </c>
      <c r="K9" s="63">
        <f t="shared" si="0"/>
        <v>202454.00352625936</v>
      </c>
      <c r="L9" s="63">
        <f t="shared" si="0"/>
        <v>397589.00352625933</v>
      </c>
      <c r="M9" s="63">
        <f t="shared" si="0"/>
        <v>67483.5</v>
      </c>
    </row>
    <row r="12" spans="1:16">
      <c r="C12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RAD. DENT.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2019-07-03T09:39:29Z</dcterms:created>
  <dcterms:modified xsi:type="dcterms:W3CDTF">2019-07-03T09:48:59Z</dcterms:modified>
</cp:coreProperties>
</file>